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4370" windowHeight="351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84" i="1" l="1"/>
  <c r="G83" i="1"/>
  <c r="G84" i="1" s="1"/>
  <c r="F83" i="1"/>
  <c r="E83" i="1"/>
  <c r="D83" i="1"/>
  <c r="C83" i="1"/>
  <c r="C84" i="1" s="1"/>
  <c r="G75" i="1"/>
  <c r="F75" i="1"/>
  <c r="E75" i="1"/>
  <c r="E84" i="1" s="1"/>
  <c r="D75" i="1"/>
  <c r="D84" i="1" s="1"/>
  <c r="D68" i="1"/>
  <c r="G67" i="1"/>
  <c r="F67" i="1"/>
  <c r="E67" i="1"/>
  <c r="E68" i="1" s="1"/>
  <c r="D67" i="1"/>
  <c r="C67" i="1"/>
  <c r="G58" i="1"/>
  <c r="G68" i="1" s="1"/>
  <c r="F58" i="1"/>
  <c r="F68" i="1" s="1"/>
  <c r="E58" i="1"/>
  <c r="D58" i="1"/>
  <c r="C58" i="1"/>
  <c r="C68" i="1" s="1"/>
  <c r="G51" i="1"/>
  <c r="C51" i="1"/>
  <c r="G50" i="1"/>
  <c r="F50" i="1"/>
  <c r="E50" i="1"/>
  <c r="D50" i="1"/>
  <c r="D51" i="1" s="1"/>
  <c r="C50" i="1"/>
  <c r="G42" i="1"/>
  <c r="F42" i="1"/>
  <c r="F51" i="1" s="1"/>
  <c r="E42" i="1"/>
  <c r="E51" i="1" s="1"/>
  <c r="D42" i="1"/>
  <c r="C42" i="1"/>
  <c r="F35" i="1"/>
  <c r="G34" i="1"/>
  <c r="G35" i="1" s="1"/>
  <c r="F34" i="1"/>
  <c r="E34" i="1"/>
  <c r="D34" i="1"/>
  <c r="C34" i="1"/>
  <c r="C35" i="1" s="1"/>
  <c r="G25" i="1"/>
  <c r="F25" i="1"/>
  <c r="E25" i="1"/>
  <c r="E35" i="1" s="1"/>
  <c r="D25" i="1"/>
  <c r="D35" i="1" s="1"/>
  <c r="C25" i="1"/>
  <c r="E18" i="1"/>
  <c r="G17" i="1"/>
  <c r="F17" i="1"/>
  <c r="F18" i="1" s="1"/>
  <c r="E17" i="1"/>
  <c r="D17" i="1"/>
  <c r="C17" i="1"/>
  <c r="G8" i="1"/>
  <c r="G18" i="1" s="1"/>
  <c r="F8" i="1"/>
  <c r="E8" i="1"/>
  <c r="D8" i="1"/>
  <c r="D18" i="1" s="1"/>
  <c r="C8" i="1"/>
  <c r="C18" i="1" s="1"/>
</calcChain>
</file>

<file path=xl/sharedStrings.xml><?xml version="1.0" encoding="utf-8"?>
<sst xmlns="http://schemas.openxmlformats.org/spreadsheetml/2006/main" count="198" uniqueCount="67">
  <si>
    <t>Наименование блюд</t>
  </si>
  <si>
    <t>возраст</t>
  </si>
  <si>
    <t>Масса порции</t>
  </si>
  <si>
    <t xml:space="preserve">Энергетическая ценность, ккал </t>
  </si>
  <si>
    <t xml:space="preserve">Белки </t>
  </si>
  <si>
    <t>Жиры</t>
  </si>
  <si>
    <t>Углеводы</t>
  </si>
  <si>
    <t>Понедельник</t>
  </si>
  <si>
    <t>Завтрак</t>
  </si>
  <si>
    <t xml:space="preserve">I НЕДЕЛЯ    </t>
  </si>
  <si>
    <t>Кондитерское изделие  в индив.упаковке</t>
  </si>
  <si>
    <t xml:space="preserve">7-11 лет </t>
  </si>
  <si>
    <t xml:space="preserve">Каша молочная жидкая пшенная с маслом </t>
  </si>
  <si>
    <t>Чай  с лимоном</t>
  </si>
  <si>
    <t>Батон пшеничный</t>
  </si>
  <si>
    <t>Обед</t>
  </si>
  <si>
    <t xml:space="preserve">I НЕДЕЛЯ </t>
  </si>
  <si>
    <t xml:space="preserve">Огурцы соленые </t>
  </si>
  <si>
    <t>Суп крестьянский с крупой, мясом</t>
  </si>
  <si>
    <t>Бифштекс из мяса кур с овощами</t>
  </si>
  <si>
    <t>Макаронные изделия отварные</t>
  </si>
  <si>
    <t>Напиток чайный каркадэ</t>
  </si>
  <si>
    <t>Хлеб пшеничный</t>
  </si>
  <si>
    <t>Хлеб ржаной</t>
  </si>
  <si>
    <t>ИТОГО</t>
  </si>
  <si>
    <t>Всего</t>
  </si>
  <si>
    <t xml:space="preserve">Наименование </t>
  </si>
  <si>
    <t xml:space="preserve">Жиры </t>
  </si>
  <si>
    <t xml:space="preserve">Углеводы </t>
  </si>
  <si>
    <t>Вторник</t>
  </si>
  <si>
    <t>Сыр п/твердый (порциями)</t>
  </si>
  <si>
    <t>Каша геркулесовая молочная жидкая смаслом, сахаром</t>
  </si>
  <si>
    <t>Чай с сахаром</t>
  </si>
  <si>
    <t>Салат из  редиса с огурцом</t>
  </si>
  <si>
    <t>Суп картофельный с рисом  на курином бульоне со сметаной</t>
  </si>
  <si>
    <t>Изделие кулинарное мясное с соусом</t>
  </si>
  <si>
    <t>Капуста тушеная</t>
  </si>
  <si>
    <t>Компот из сухофруктов</t>
  </si>
  <si>
    <t>68</t>
  </si>
  <si>
    <t>Белки</t>
  </si>
  <si>
    <t>Среда</t>
  </si>
  <si>
    <t>Макароны, запеченные с яйцом</t>
  </si>
  <si>
    <t>Чай фруктовый</t>
  </si>
  <si>
    <t>Десерт фруктовый ( яблоко)</t>
  </si>
  <si>
    <t>Помидоры свежие (порционно)</t>
  </si>
  <si>
    <t>Рассольник ленинградский на курином бульоне</t>
  </si>
  <si>
    <t>Гречка по-купечески ( филе кур)</t>
  </si>
  <si>
    <t>Чай с яблоком</t>
  </si>
  <si>
    <t>Четверг</t>
  </si>
  <si>
    <t>Кондитерское изделие ( пастила фруктовая)</t>
  </si>
  <si>
    <t>Каша молочная  жидкая "Дружба "с маслом , сахаром</t>
  </si>
  <si>
    <t>Чай зеленый с лимоном</t>
  </si>
  <si>
    <t>Салат "Школьные годы"</t>
  </si>
  <si>
    <t>Суп картофельный на курином бульоне с макаронными изделиями</t>
  </si>
  <si>
    <t>Голубцы ленивые  с соусом сметанным с соусом</t>
  </si>
  <si>
    <t>Рис припущенный</t>
  </si>
  <si>
    <t>Чай с шиповником</t>
  </si>
  <si>
    <t>Пятница</t>
  </si>
  <si>
    <t>Йогурт 1шт.</t>
  </si>
  <si>
    <t>Оладьи  с  молоком сгущенным</t>
  </si>
  <si>
    <t>Чай  без сахара</t>
  </si>
  <si>
    <t xml:space="preserve">Фруктовый десерт порционно ( яблоко) </t>
  </si>
  <si>
    <t>Салат из свежих огурцов с маслом</t>
  </si>
  <si>
    <t>Борщ с капустой и картофелем со сметаной, мясом</t>
  </si>
  <si>
    <t>Азу с говядиной</t>
  </si>
  <si>
    <t>Компот из свежих яблок</t>
  </si>
  <si>
    <t>67,8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</si>
</sst>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" fontId="3" fillId="4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10" xfId="2" applyFont="1" applyFill="1" applyBorder="1" applyAlignment="1">
      <alignment horizontal="center" vertical="top" wrapText="1"/>
    </xf>
    <xf numFmtId="1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>
      <alignment horizontal="left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1" fontId="3" fillId="7" borderId="5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" fontId="2" fillId="5" borderId="5" xfId="0" applyNumberFormat="1" applyFont="1" applyFill="1" applyBorder="1" applyAlignment="1">
      <alignment horizontal="center" vertical="center"/>
    </xf>
    <xf numFmtId="1" fontId="2" fillId="5" borderId="9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165" fontId="2" fillId="5" borderId="1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64" fontId="2" fillId="5" borderId="11" xfId="0" applyNumberFormat="1" applyFont="1" applyFill="1" applyBorder="1" applyAlignment="1">
      <alignment horizontal="center" vertical="center" wrapText="1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15" xfId="2" applyFont="1" applyFill="1" applyBorder="1" applyAlignment="1">
      <alignment horizontal="center" vertical="center" wrapText="1"/>
    </xf>
    <xf numFmtId="164" fontId="3" fillId="7" borderId="15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center" vertical="center" wrapText="1"/>
    </xf>
    <xf numFmtId="1" fontId="3" fillId="8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5" borderId="19" xfId="0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wrapText="1"/>
    </xf>
    <xf numFmtId="1" fontId="3" fillId="7" borderId="15" xfId="0" applyNumberFormat="1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1" fontId="3" fillId="7" borderId="4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>
      <alignment horizontal="center" vertical="center"/>
    </xf>
    <xf numFmtId="1" fontId="2" fillId="5" borderId="21" xfId="0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3" fillId="8" borderId="15" xfId="0" applyFont="1" applyFill="1" applyBorder="1" applyAlignment="1">
      <alignment horizontal="center" vertical="center" wrapText="1"/>
    </xf>
    <xf numFmtId="164" fontId="3" fillId="8" borderId="15" xfId="0" applyNumberFormat="1" applyFont="1" applyFill="1" applyBorder="1" applyAlignment="1">
      <alignment horizontal="center" vertical="center" wrapText="1"/>
    </xf>
    <xf numFmtId="164" fontId="3" fillId="8" borderId="19" xfId="0" applyNumberFormat="1" applyFont="1" applyFill="1" applyBorder="1" applyAlignment="1">
      <alignment horizontal="center" vertical="center" wrapText="1"/>
    </xf>
    <xf numFmtId="164" fontId="3" fillId="8" borderId="4" xfId="0" applyNumberFormat="1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2" fillId="5" borderId="23" xfId="2" applyFont="1" applyFill="1" applyBorder="1" applyAlignment="1">
      <alignment horizontal="center" vertical="center" wrapText="1"/>
    </xf>
    <xf numFmtId="1" fontId="2" fillId="5" borderId="24" xfId="0" applyNumberFormat="1" applyFont="1" applyFill="1" applyBorder="1" applyAlignment="1">
      <alignment horizontal="center" vertical="center"/>
    </xf>
    <xf numFmtId="1" fontId="2" fillId="5" borderId="2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6" fillId="6" borderId="5" xfId="0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" fontId="4" fillId="5" borderId="11" xfId="0" applyNumberFormat="1" applyFont="1" applyFill="1" applyBorder="1" applyAlignment="1">
      <alignment horizontal="center" vertical="center"/>
    </xf>
    <xf numFmtId="1" fontId="4" fillId="5" borderId="26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0" fontId="2" fillId="5" borderId="15" xfId="2" applyFont="1" applyFill="1" applyBorder="1" applyAlignment="1">
      <alignment horizontal="center" vertical="top" wrapText="1"/>
    </xf>
    <xf numFmtId="1" fontId="2" fillId="5" borderId="27" xfId="0" applyNumberFormat="1" applyFont="1" applyFill="1" applyBorder="1" applyAlignment="1">
      <alignment horizontal="center" vertical="center"/>
    </xf>
    <xf numFmtId="1" fontId="2" fillId="5" borderId="28" xfId="0" applyNumberFormat="1" applyFont="1" applyFill="1" applyBorder="1" applyAlignment="1">
      <alignment horizontal="center" vertical="center"/>
    </xf>
    <xf numFmtId="1" fontId="2" fillId="5" borderId="29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1" fontId="2" fillId="5" borderId="10" xfId="0" applyNumberFormat="1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1" fontId="3" fillId="7" borderId="10" xfId="0" applyNumberFormat="1" applyFont="1" applyFill="1" applyBorder="1" applyAlignment="1">
      <alignment horizontal="center" vertical="center" wrapText="1"/>
    </xf>
    <xf numFmtId="1" fontId="3" fillId="7" borderId="31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164" fontId="3" fillId="8" borderId="5" xfId="0" applyNumberFormat="1" applyFont="1" applyFill="1" applyBorder="1" applyAlignment="1">
      <alignment horizontal="center" vertical="center" wrapText="1"/>
    </xf>
    <xf numFmtId="164" fontId="3" fillId="8" borderId="9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2" fontId="2" fillId="2" borderId="32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1" fontId="2" fillId="5" borderId="26" xfId="0" applyNumberFormat="1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left" vertical="center" wrapText="1"/>
    </xf>
    <xf numFmtId="1" fontId="2" fillId="5" borderId="1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vertical="center"/>
    </xf>
    <xf numFmtId="0" fontId="3" fillId="8" borderId="30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164" fontId="3" fillId="8" borderId="5" xfId="0" applyNumberFormat="1" applyFont="1" applyFill="1" applyBorder="1" applyAlignment="1">
      <alignment horizontal="center" vertical="center"/>
    </xf>
    <xf numFmtId="2" fontId="2" fillId="2" borderId="33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1" fontId="2" fillId="5" borderId="31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center" vertical="center" wrapText="1"/>
    </xf>
    <xf numFmtId="1" fontId="3" fillId="6" borderId="15" xfId="0" applyNumberFormat="1" applyFont="1" applyFill="1" applyBorder="1" applyAlignment="1">
      <alignment horizontal="center" vertical="center" wrapText="1"/>
    </xf>
    <xf numFmtId="0" fontId="3" fillId="10" borderId="30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/>
    </xf>
    <xf numFmtId="164" fontId="3" fillId="10" borderId="5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zoomScaleNormal="100" workbookViewId="0">
      <selection sqref="A1:G84"/>
    </sheetView>
  </sheetViews>
  <sheetFormatPr defaultColWidth="9" defaultRowHeight="15"/>
  <sheetData>
    <row r="1" spans="1:7">
      <c r="A1" s="1" t="s">
        <v>0</v>
      </c>
      <c r="B1" s="2" t="s">
        <v>1</v>
      </c>
      <c r="C1" s="3" t="s">
        <v>2</v>
      </c>
      <c r="D1" s="4"/>
      <c r="E1" s="4"/>
      <c r="F1" s="5"/>
      <c r="G1" s="6" t="s">
        <v>3</v>
      </c>
    </row>
    <row r="2" spans="1:7">
      <c r="A2" s="7"/>
      <c r="B2" s="8"/>
      <c r="C2" s="9"/>
      <c r="D2" s="10" t="s">
        <v>4</v>
      </c>
      <c r="E2" s="10" t="s">
        <v>5</v>
      </c>
      <c r="F2" s="11" t="s">
        <v>6</v>
      </c>
      <c r="G2" s="6"/>
    </row>
    <row r="3" spans="1:7" ht="25.5">
      <c r="A3" s="12" t="s">
        <v>7</v>
      </c>
      <c r="B3" s="13"/>
      <c r="C3" s="14" t="s">
        <v>8</v>
      </c>
      <c r="D3" s="14"/>
      <c r="E3" s="14"/>
      <c r="F3" s="15"/>
      <c r="G3" s="16" t="s">
        <v>9</v>
      </c>
    </row>
    <row r="4" spans="1:7" ht="63.75">
      <c r="A4" s="17" t="s">
        <v>10</v>
      </c>
      <c r="B4" s="18" t="s">
        <v>11</v>
      </c>
      <c r="C4" s="19">
        <v>50</v>
      </c>
      <c r="D4" s="20">
        <v>5</v>
      </c>
      <c r="E4" s="20">
        <v>6</v>
      </c>
      <c r="F4" s="20">
        <v>16</v>
      </c>
      <c r="G4" s="21">
        <v>110</v>
      </c>
    </row>
    <row r="5" spans="1:7" ht="63.75">
      <c r="A5" s="22" t="s">
        <v>12</v>
      </c>
      <c r="B5" s="18" t="s">
        <v>11</v>
      </c>
      <c r="C5" s="23">
        <v>260</v>
      </c>
      <c r="D5" s="24">
        <v>8.68</v>
      </c>
      <c r="E5" s="24">
        <v>13.7</v>
      </c>
      <c r="F5" s="24">
        <v>27.54</v>
      </c>
      <c r="G5" s="24">
        <v>351</v>
      </c>
    </row>
    <row r="6" spans="1:7" ht="25.5">
      <c r="A6" s="22" t="s">
        <v>13</v>
      </c>
      <c r="B6" s="18" t="s">
        <v>11</v>
      </c>
      <c r="C6" s="25">
        <v>205</v>
      </c>
      <c r="D6" s="26">
        <v>0.2</v>
      </c>
      <c r="E6" s="26">
        <v>0.05</v>
      </c>
      <c r="F6" s="26">
        <v>15.01</v>
      </c>
      <c r="G6" s="27">
        <v>57.27</v>
      </c>
    </row>
    <row r="7" spans="1:7" ht="38.25">
      <c r="A7" s="28" t="s">
        <v>14</v>
      </c>
      <c r="B7" s="18" t="s">
        <v>11</v>
      </c>
      <c r="C7" s="23">
        <v>40</v>
      </c>
      <c r="D7" s="29">
        <v>3.6</v>
      </c>
      <c r="E7" s="29">
        <v>0.4</v>
      </c>
      <c r="F7" s="30">
        <v>25</v>
      </c>
      <c r="G7" s="24">
        <v>112</v>
      </c>
    </row>
    <row r="8" spans="1:7">
      <c r="A8" s="31"/>
      <c r="B8" s="32" t="s">
        <v>11</v>
      </c>
      <c r="C8" s="33">
        <f>SUM(C4:C7)</f>
        <v>555</v>
      </c>
      <c r="D8" s="34">
        <f>SUM(D4:D7)</f>
        <v>17.48</v>
      </c>
      <c r="E8" s="34">
        <f>SUM(E4:E7)</f>
        <v>20.149999999999999</v>
      </c>
      <c r="F8" s="34">
        <f>SUM(F4:F7)</f>
        <v>83.55</v>
      </c>
      <c r="G8" s="34">
        <f>SUM(G4:G7)</f>
        <v>630.27</v>
      </c>
    </row>
    <row r="9" spans="1:7" ht="25.5">
      <c r="A9" s="12" t="s">
        <v>7</v>
      </c>
      <c r="B9" s="35"/>
      <c r="C9" s="36" t="s">
        <v>15</v>
      </c>
      <c r="D9" s="37"/>
      <c r="E9" s="37"/>
      <c r="F9" s="37"/>
      <c r="G9" s="16" t="s">
        <v>16</v>
      </c>
    </row>
    <row r="10" spans="1:7" ht="25.5">
      <c r="A10" s="22" t="s">
        <v>17</v>
      </c>
      <c r="B10" s="18" t="s">
        <v>11</v>
      </c>
      <c r="C10" s="23">
        <v>60</v>
      </c>
      <c r="D10" s="38">
        <v>0.4</v>
      </c>
      <c r="E10" s="38">
        <v>0.5</v>
      </c>
      <c r="F10" s="39">
        <v>1</v>
      </c>
      <c r="G10" s="40">
        <v>1.4</v>
      </c>
    </row>
    <row r="11" spans="1:7">
      <c r="A11" s="41" t="s">
        <v>18</v>
      </c>
      <c r="B11" s="18" t="s">
        <v>11</v>
      </c>
      <c r="C11" s="42">
        <v>220</v>
      </c>
      <c r="D11" s="20">
        <v>8</v>
      </c>
      <c r="E11" s="20">
        <v>13.4</v>
      </c>
      <c r="F11" s="20">
        <v>12.4</v>
      </c>
      <c r="G11" s="20">
        <v>197</v>
      </c>
    </row>
    <row r="12" spans="1:7">
      <c r="A12" s="43" t="s">
        <v>19</v>
      </c>
      <c r="B12" s="18" t="s">
        <v>11</v>
      </c>
      <c r="C12" s="44">
        <v>90</v>
      </c>
      <c r="D12" s="20">
        <v>8</v>
      </c>
      <c r="E12" s="20">
        <v>7.4</v>
      </c>
      <c r="F12" s="20">
        <v>21</v>
      </c>
      <c r="G12" s="20">
        <v>163</v>
      </c>
    </row>
    <row r="13" spans="1:7" ht="51">
      <c r="A13" s="22" t="s">
        <v>20</v>
      </c>
      <c r="B13" s="18" t="s">
        <v>11</v>
      </c>
      <c r="C13" s="23">
        <v>150</v>
      </c>
      <c r="D13" s="20">
        <v>5.9</v>
      </c>
      <c r="E13" s="20">
        <v>5</v>
      </c>
      <c r="F13" s="20">
        <v>36.72</v>
      </c>
      <c r="G13" s="20">
        <v>213</v>
      </c>
    </row>
    <row r="14" spans="1:7">
      <c r="A14" s="45" t="s">
        <v>21</v>
      </c>
      <c r="B14" s="18" t="s">
        <v>11</v>
      </c>
      <c r="C14" s="46">
        <v>200</v>
      </c>
      <c r="D14" s="24">
        <v>2</v>
      </c>
      <c r="E14" s="24">
        <v>1</v>
      </c>
      <c r="F14" s="24">
        <v>22.62</v>
      </c>
      <c r="G14" s="47">
        <v>98</v>
      </c>
    </row>
    <row r="15" spans="1:7" ht="38.25">
      <c r="A15" s="22" t="s">
        <v>22</v>
      </c>
      <c r="B15" s="18" t="s">
        <v>11</v>
      </c>
      <c r="C15" s="48">
        <v>30</v>
      </c>
      <c r="D15" s="24">
        <v>2</v>
      </c>
      <c r="E15" s="24">
        <v>0</v>
      </c>
      <c r="F15" s="24">
        <v>14.91</v>
      </c>
      <c r="G15" s="24">
        <v>67.8</v>
      </c>
    </row>
    <row r="16" spans="1:7" ht="25.5">
      <c r="A16" s="22" t="s">
        <v>23</v>
      </c>
      <c r="B16" s="18" t="s">
        <v>11</v>
      </c>
      <c r="C16" s="23">
        <v>20</v>
      </c>
      <c r="D16" s="24">
        <v>1</v>
      </c>
      <c r="E16" s="24">
        <v>0</v>
      </c>
      <c r="F16" s="24">
        <v>6.4160000000000004</v>
      </c>
      <c r="G16" s="24">
        <v>38</v>
      </c>
    </row>
    <row r="17" spans="1:7">
      <c r="A17" s="31" t="s">
        <v>24</v>
      </c>
      <c r="B17" s="32" t="s">
        <v>11</v>
      </c>
      <c r="C17" s="49">
        <f>SUM(C10:C16)</f>
        <v>770</v>
      </c>
      <c r="D17" s="49">
        <f>SUM(D10:D16)</f>
        <v>27.299999999999997</v>
      </c>
      <c r="E17" s="49">
        <f>SUM(E10:E16)</f>
        <v>27.3</v>
      </c>
      <c r="F17" s="49">
        <f>SUM(F10:F16)</f>
        <v>115.066</v>
      </c>
      <c r="G17" s="49">
        <f>SUM(G10:G16)</f>
        <v>778.19999999999993</v>
      </c>
    </row>
    <row r="18" spans="1:7" ht="15.75" thickBot="1">
      <c r="A18" s="50" t="s">
        <v>25</v>
      </c>
      <c r="B18" s="51" t="s">
        <v>11</v>
      </c>
      <c r="C18" s="52">
        <f>SUM(C8+C17)</f>
        <v>1325</v>
      </c>
      <c r="D18" s="52">
        <f>SUM(D8+D17)</f>
        <v>44.78</v>
      </c>
      <c r="E18" s="52">
        <f>SUM(E8+E17)</f>
        <v>47.45</v>
      </c>
      <c r="F18" s="52">
        <f>SUM(F8+F17)</f>
        <v>198.61599999999999</v>
      </c>
      <c r="G18" s="52">
        <f>SUM(G8+G17)</f>
        <v>1408.4699999999998</v>
      </c>
    </row>
    <row r="19" spans="1:7" ht="51">
      <c r="A19" s="53" t="s">
        <v>26</v>
      </c>
      <c r="B19" s="54"/>
      <c r="C19" s="54" t="s">
        <v>2</v>
      </c>
      <c r="D19" s="55" t="s">
        <v>4</v>
      </c>
      <c r="E19" s="55" t="s">
        <v>27</v>
      </c>
      <c r="F19" s="56" t="s">
        <v>28</v>
      </c>
      <c r="G19" s="57" t="s">
        <v>3</v>
      </c>
    </row>
    <row r="20" spans="1:7" ht="25.5">
      <c r="A20" s="12" t="s">
        <v>29</v>
      </c>
      <c r="B20" s="58"/>
      <c r="C20" s="59" t="s">
        <v>8</v>
      </c>
      <c r="D20" s="60"/>
      <c r="E20" s="60"/>
      <c r="F20" s="60"/>
      <c r="G20" s="16" t="s">
        <v>16</v>
      </c>
    </row>
    <row r="21" spans="1:7" ht="63.75">
      <c r="A21" s="17" t="s">
        <v>30</v>
      </c>
      <c r="B21" s="18" t="s">
        <v>11</v>
      </c>
      <c r="C21" s="23">
        <v>16</v>
      </c>
      <c r="D21" s="38">
        <v>4</v>
      </c>
      <c r="E21" s="38">
        <v>3.5</v>
      </c>
      <c r="F21" s="39">
        <v>0</v>
      </c>
      <c r="G21" s="40">
        <v>55</v>
      </c>
    </row>
    <row r="22" spans="1:7" ht="90">
      <c r="A22" s="61" t="s">
        <v>31</v>
      </c>
      <c r="B22" s="18" t="s">
        <v>11</v>
      </c>
      <c r="C22" s="62">
        <v>265</v>
      </c>
      <c r="D22" s="63">
        <v>10</v>
      </c>
      <c r="E22" s="63">
        <v>15.7</v>
      </c>
      <c r="F22" s="64">
        <v>34</v>
      </c>
      <c r="G22" s="65">
        <v>305</v>
      </c>
    </row>
    <row r="23" spans="1:7" ht="25.5">
      <c r="A23" s="22" t="s">
        <v>32</v>
      </c>
      <c r="B23" s="18" t="s">
        <v>11</v>
      </c>
      <c r="C23" s="48">
        <v>200</v>
      </c>
      <c r="D23" s="66">
        <v>0</v>
      </c>
      <c r="E23" s="38">
        <v>0</v>
      </c>
      <c r="F23" s="39">
        <v>15</v>
      </c>
      <c r="G23" s="40">
        <v>57</v>
      </c>
    </row>
    <row r="24" spans="1:7" ht="38.25">
      <c r="A24" s="22" t="s">
        <v>14</v>
      </c>
      <c r="B24" s="18" t="s">
        <v>11</v>
      </c>
      <c r="C24" s="23">
        <v>70</v>
      </c>
      <c r="D24" s="38">
        <v>6</v>
      </c>
      <c r="E24" s="38">
        <v>1</v>
      </c>
      <c r="F24" s="39">
        <v>36</v>
      </c>
      <c r="G24" s="40">
        <v>165</v>
      </c>
    </row>
    <row r="25" spans="1:7" ht="15.75" thickBot="1">
      <c r="A25" s="31" t="s">
        <v>24</v>
      </c>
      <c r="B25" s="32" t="s">
        <v>11</v>
      </c>
      <c r="C25" s="67">
        <f>SUM(C21+C22+C23+C24)</f>
        <v>551</v>
      </c>
      <c r="D25" s="67">
        <f>SUM(D21+D22+D23+D24)</f>
        <v>20</v>
      </c>
      <c r="E25" s="68">
        <f>SUM(E21+E22+E23+E24)</f>
        <v>20.2</v>
      </c>
      <c r="F25" s="69">
        <f>SUM(F21+F22+F23+F24)</f>
        <v>85</v>
      </c>
      <c r="G25" s="70">
        <f>SUM(G21+G22+G23+G24)</f>
        <v>582</v>
      </c>
    </row>
    <row r="26" spans="1:7" ht="25.5">
      <c r="A26" s="12" t="s">
        <v>29</v>
      </c>
      <c r="B26" s="71"/>
      <c r="C26" s="72" t="s">
        <v>15</v>
      </c>
      <c r="D26" s="73"/>
      <c r="E26" s="73"/>
      <c r="F26" s="73"/>
      <c r="G26" s="16" t="s">
        <v>16</v>
      </c>
    </row>
    <row r="27" spans="1:7">
      <c r="A27" s="74" t="s">
        <v>33</v>
      </c>
      <c r="B27" s="18" t="s">
        <v>11</v>
      </c>
      <c r="C27" s="23">
        <v>60</v>
      </c>
      <c r="D27" s="38">
        <v>1</v>
      </c>
      <c r="E27" s="38">
        <v>0</v>
      </c>
      <c r="F27" s="39">
        <v>7</v>
      </c>
      <c r="G27" s="40">
        <v>31</v>
      </c>
    </row>
    <row r="28" spans="1:7" ht="102">
      <c r="A28" s="75" t="s">
        <v>34</v>
      </c>
      <c r="B28" s="18" t="s">
        <v>11</v>
      </c>
      <c r="C28" s="23">
        <v>210</v>
      </c>
      <c r="D28" s="38">
        <v>9.4</v>
      </c>
      <c r="E28" s="38">
        <v>10</v>
      </c>
      <c r="F28" s="39">
        <v>31</v>
      </c>
      <c r="G28" s="40">
        <v>181</v>
      </c>
    </row>
    <row r="29" spans="1:7" ht="63.75">
      <c r="A29" s="22" t="s">
        <v>35</v>
      </c>
      <c r="B29" s="18" t="s">
        <v>11</v>
      </c>
      <c r="C29" s="76">
        <v>90</v>
      </c>
      <c r="D29" s="38">
        <v>8.4</v>
      </c>
      <c r="E29" s="38">
        <v>10</v>
      </c>
      <c r="F29" s="39">
        <v>24</v>
      </c>
      <c r="G29" s="40">
        <v>280</v>
      </c>
    </row>
    <row r="30" spans="1:7">
      <c r="A30" s="43" t="s">
        <v>36</v>
      </c>
      <c r="B30" s="18" t="s">
        <v>11</v>
      </c>
      <c r="C30" s="62">
        <v>180</v>
      </c>
      <c r="D30" s="63">
        <v>3</v>
      </c>
      <c r="E30" s="63">
        <v>7</v>
      </c>
      <c r="F30" s="64">
        <v>13</v>
      </c>
      <c r="G30" s="65">
        <v>138</v>
      </c>
    </row>
    <row r="31" spans="1:7">
      <c r="A31" s="45" t="s">
        <v>37</v>
      </c>
      <c r="B31" s="18" t="s">
        <v>11</v>
      </c>
      <c r="C31" s="23">
        <v>200</v>
      </c>
      <c r="D31" s="77">
        <v>1.2</v>
      </c>
      <c r="E31" s="77">
        <v>0</v>
      </c>
      <c r="F31" s="77">
        <v>32</v>
      </c>
      <c r="G31" s="78">
        <v>126</v>
      </c>
    </row>
    <row r="32" spans="1:7" ht="38.25">
      <c r="A32" s="22" t="s">
        <v>22</v>
      </c>
      <c r="B32" s="18" t="s">
        <v>11</v>
      </c>
      <c r="C32" s="79">
        <v>30</v>
      </c>
      <c r="D32" s="38">
        <v>2</v>
      </c>
      <c r="E32" s="38">
        <v>0</v>
      </c>
      <c r="F32" s="39">
        <v>15</v>
      </c>
      <c r="G32" s="21" t="s">
        <v>38</v>
      </c>
    </row>
    <row r="33" spans="1:7" ht="25.5">
      <c r="A33" s="22" t="s">
        <v>23</v>
      </c>
      <c r="B33" s="18" t="s">
        <v>11</v>
      </c>
      <c r="C33" s="23">
        <v>20</v>
      </c>
      <c r="D33" s="77">
        <v>1</v>
      </c>
      <c r="E33" s="38">
        <v>0</v>
      </c>
      <c r="F33" s="39">
        <v>6</v>
      </c>
      <c r="G33" s="40">
        <v>38</v>
      </c>
    </row>
    <row r="34" spans="1:7">
      <c r="A34" s="31" t="s">
        <v>24</v>
      </c>
      <c r="B34" s="80" t="s">
        <v>11</v>
      </c>
      <c r="C34" s="67">
        <f>SUM(C27+C28++C29+C30+C39+C32+C33)</f>
        <v>790</v>
      </c>
      <c r="D34" s="68">
        <f>SUM(D27:D33)</f>
        <v>26</v>
      </c>
      <c r="E34" s="68">
        <f>SUM(E27:E33)</f>
        <v>27</v>
      </c>
      <c r="F34" s="68">
        <f>SUM(F27:F33)</f>
        <v>128</v>
      </c>
      <c r="G34" s="68">
        <f>SUM(G27+G28+G29+G30+G31+G32+G33)</f>
        <v>862</v>
      </c>
    </row>
    <row r="35" spans="1:7" ht="15.75" thickBot="1">
      <c r="A35" s="81" t="s">
        <v>25</v>
      </c>
      <c r="B35" s="51" t="s">
        <v>11</v>
      </c>
      <c r="C35" s="82">
        <f>SUM(C25+C34)</f>
        <v>1341</v>
      </c>
      <c r="D35" s="83">
        <f>SUM(D25+D34)</f>
        <v>46</v>
      </c>
      <c r="E35" s="83">
        <f>SUM(E25+E34)</f>
        <v>47.2</v>
      </c>
      <c r="F35" s="84">
        <f>SUM(F25+F34)</f>
        <v>213</v>
      </c>
      <c r="G35" s="85">
        <f>SUM(G25+G34)</f>
        <v>1444</v>
      </c>
    </row>
    <row r="36" spans="1:7" ht="51">
      <c r="A36" s="53" t="s">
        <v>0</v>
      </c>
      <c r="B36" s="54"/>
      <c r="C36" s="54" t="s">
        <v>2</v>
      </c>
      <c r="D36" s="86" t="s">
        <v>39</v>
      </c>
      <c r="E36" s="86" t="s">
        <v>5</v>
      </c>
      <c r="F36" s="87" t="s">
        <v>6</v>
      </c>
      <c r="G36" s="57" t="s">
        <v>3</v>
      </c>
    </row>
    <row r="37" spans="1:7" ht="25.5">
      <c r="A37" s="12" t="s">
        <v>40</v>
      </c>
      <c r="B37" s="88"/>
      <c r="C37" s="15" t="s">
        <v>8</v>
      </c>
      <c r="D37" s="89"/>
      <c r="E37" s="89"/>
      <c r="F37" s="89"/>
      <c r="G37" s="16" t="s">
        <v>16</v>
      </c>
    </row>
    <row r="38" spans="1:7" ht="63.75">
      <c r="A38" s="17" t="s">
        <v>41</v>
      </c>
      <c r="B38" s="18" t="s">
        <v>11</v>
      </c>
      <c r="C38" s="19">
        <v>150</v>
      </c>
      <c r="D38" s="38">
        <v>12</v>
      </c>
      <c r="E38" s="38">
        <v>17.399999999999999</v>
      </c>
      <c r="F38" s="39">
        <v>23.3</v>
      </c>
      <c r="G38" s="40">
        <v>315</v>
      </c>
    </row>
    <row r="39" spans="1:7" ht="38.25">
      <c r="A39" s="22" t="s">
        <v>42</v>
      </c>
      <c r="B39" s="18" t="s">
        <v>11</v>
      </c>
      <c r="C39" s="90">
        <v>200</v>
      </c>
      <c r="D39" s="91">
        <v>0.6</v>
      </c>
      <c r="E39" s="91">
        <v>0.4</v>
      </c>
      <c r="F39" s="92">
        <v>10.4</v>
      </c>
      <c r="G39" s="21">
        <v>47.6</v>
      </c>
    </row>
    <row r="40" spans="1:7" ht="38.25">
      <c r="A40" s="22" t="s">
        <v>14</v>
      </c>
      <c r="B40" s="18" t="s">
        <v>11</v>
      </c>
      <c r="C40" s="23">
        <v>50</v>
      </c>
      <c r="D40" s="38">
        <v>3.95</v>
      </c>
      <c r="E40" s="38">
        <v>0.5</v>
      </c>
      <c r="F40" s="39">
        <v>25.95</v>
      </c>
      <c r="G40" s="40">
        <v>118</v>
      </c>
    </row>
    <row r="41" spans="1:7">
      <c r="A41" s="93" t="s">
        <v>43</v>
      </c>
      <c r="B41" s="18" t="s">
        <v>11</v>
      </c>
      <c r="C41" s="19">
        <v>150</v>
      </c>
      <c r="D41" s="63">
        <v>0.6</v>
      </c>
      <c r="E41" s="63">
        <v>0.6</v>
      </c>
      <c r="F41" s="64">
        <v>14.7</v>
      </c>
      <c r="G41" s="65">
        <v>38</v>
      </c>
    </row>
    <row r="42" spans="1:7">
      <c r="A42" s="94" t="s">
        <v>24</v>
      </c>
      <c r="B42" s="80" t="s">
        <v>11</v>
      </c>
      <c r="C42" s="67">
        <f>SUM(C38+C39+C40+C41)</f>
        <v>550</v>
      </c>
      <c r="D42" s="68">
        <f>SUM(D38+D39+D40+D41)</f>
        <v>17.150000000000002</v>
      </c>
      <c r="E42" s="68">
        <f>SUM(E38+E39+E40+E41)</f>
        <v>18.899999999999999</v>
      </c>
      <c r="F42" s="68">
        <f>SUM(F38+F39+F40+F41)</f>
        <v>74.350000000000009</v>
      </c>
      <c r="G42" s="68">
        <f>SUM(G38+G39+G40+G41)</f>
        <v>518.6</v>
      </c>
    </row>
    <row r="43" spans="1:7" ht="25.5">
      <c r="A43" s="12" t="s">
        <v>40</v>
      </c>
      <c r="B43" s="35"/>
      <c r="C43" s="36" t="s">
        <v>15</v>
      </c>
      <c r="D43" s="37"/>
      <c r="E43" s="37"/>
      <c r="F43" s="37"/>
      <c r="G43" s="16" t="s">
        <v>16</v>
      </c>
    </row>
    <row r="44" spans="1:7">
      <c r="A44" s="74" t="s">
        <v>44</v>
      </c>
      <c r="B44" s="18" t="s">
        <v>11</v>
      </c>
      <c r="C44" s="19">
        <v>60</v>
      </c>
      <c r="D44" s="95">
        <v>0.44</v>
      </c>
      <c r="E44" s="95">
        <v>0.08</v>
      </c>
      <c r="F44" s="96">
        <v>0.15</v>
      </c>
      <c r="G44" s="97">
        <v>8</v>
      </c>
    </row>
    <row r="45" spans="1:7">
      <c r="A45" s="43" t="s">
        <v>45</v>
      </c>
      <c r="B45" s="18" t="s">
        <v>11</v>
      </c>
      <c r="C45" s="98">
        <v>260</v>
      </c>
      <c r="D45" s="99">
        <v>11</v>
      </c>
      <c r="E45" s="99">
        <v>12</v>
      </c>
      <c r="F45" s="100">
        <v>39</v>
      </c>
      <c r="G45" s="101">
        <v>230</v>
      </c>
    </row>
    <row r="46" spans="1:7" ht="63.75">
      <c r="A46" s="75" t="s">
        <v>46</v>
      </c>
      <c r="B46" s="18" t="s">
        <v>11</v>
      </c>
      <c r="C46" s="23">
        <v>240</v>
      </c>
      <c r="D46" s="38">
        <v>12</v>
      </c>
      <c r="E46" s="38">
        <v>15</v>
      </c>
      <c r="F46" s="39">
        <v>43</v>
      </c>
      <c r="G46" s="40">
        <v>401</v>
      </c>
    </row>
    <row r="47" spans="1:7" ht="25.5">
      <c r="A47" s="22" t="s">
        <v>47</v>
      </c>
      <c r="B47" s="18" t="s">
        <v>11</v>
      </c>
      <c r="C47" s="102">
        <v>200</v>
      </c>
      <c r="D47" s="103">
        <v>0.24</v>
      </c>
      <c r="E47" s="104">
        <v>0.05</v>
      </c>
      <c r="F47" s="105">
        <v>13.76</v>
      </c>
      <c r="G47" s="40">
        <v>53.71</v>
      </c>
    </row>
    <row r="48" spans="1:7" ht="38.25">
      <c r="A48" s="22" t="s">
        <v>22</v>
      </c>
      <c r="B48" s="106" t="s">
        <v>11</v>
      </c>
      <c r="C48" s="25">
        <v>20</v>
      </c>
      <c r="D48" s="107">
        <v>1.5</v>
      </c>
      <c r="E48" s="38">
        <v>0.18</v>
      </c>
      <c r="F48" s="39">
        <v>9.94</v>
      </c>
      <c r="G48" s="40">
        <v>45.2</v>
      </c>
    </row>
    <row r="49" spans="1:7" ht="25.5">
      <c r="A49" s="22" t="s">
        <v>23</v>
      </c>
      <c r="B49" s="106" t="s">
        <v>11</v>
      </c>
      <c r="C49" s="23">
        <v>20</v>
      </c>
      <c r="D49" s="77">
        <v>1.1020000000000001</v>
      </c>
      <c r="E49" s="38">
        <v>0.2</v>
      </c>
      <c r="F49" s="39">
        <v>6.4160000000000004</v>
      </c>
      <c r="G49" s="40">
        <v>38</v>
      </c>
    </row>
    <row r="50" spans="1:7">
      <c r="A50" s="31" t="s">
        <v>24</v>
      </c>
      <c r="B50" s="108" t="s">
        <v>11</v>
      </c>
      <c r="C50" s="109">
        <f>SUM(C44+C45+C46+C47+C48+C49)</f>
        <v>800</v>
      </c>
      <c r="D50" s="110">
        <f>SUM(D44+D45+D46+D47+D48+D49)</f>
        <v>26.281999999999996</v>
      </c>
      <c r="E50" s="110">
        <f>SUM(E44+E45+E46+E47+E48+E49)</f>
        <v>27.509999999999998</v>
      </c>
      <c r="F50" s="111">
        <f>SUM(F44+F45+F46+F47+F48+F49)</f>
        <v>112.26600000000001</v>
      </c>
      <c r="G50" s="70">
        <f>SUM(G44+G45+G46+G47+G48+G49)</f>
        <v>775.91000000000008</v>
      </c>
    </row>
    <row r="51" spans="1:7">
      <c r="A51" s="81" t="s">
        <v>25</v>
      </c>
      <c r="B51" s="112" t="s">
        <v>11</v>
      </c>
      <c r="C51" s="112">
        <f>SUM(C42+C50)</f>
        <v>1350</v>
      </c>
      <c r="D51" s="113">
        <f>SUM(D42+D50)</f>
        <v>43.432000000000002</v>
      </c>
      <c r="E51" s="113">
        <f>SUM(E42+E50)</f>
        <v>46.41</v>
      </c>
      <c r="F51" s="114">
        <f>SUM(F42+F50)</f>
        <v>186.61600000000001</v>
      </c>
      <c r="G51" s="85">
        <f>SUM(G42+G50)</f>
        <v>1294.5100000000002</v>
      </c>
    </row>
    <row r="52" spans="1:7" ht="51">
      <c r="A52" s="53" t="s">
        <v>0</v>
      </c>
      <c r="B52" s="115"/>
      <c r="C52" s="115" t="s">
        <v>2</v>
      </c>
      <c r="D52" s="116" t="s">
        <v>39</v>
      </c>
      <c r="E52" s="116" t="s">
        <v>5</v>
      </c>
      <c r="F52" s="117" t="s">
        <v>6</v>
      </c>
      <c r="G52" s="57" t="s">
        <v>3</v>
      </c>
    </row>
    <row r="53" spans="1:7" ht="25.5">
      <c r="A53" s="12" t="s">
        <v>48</v>
      </c>
      <c r="B53" s="88"/>
      <c r="C53" s="15" t="s">
        <v>8</v>
      </c>
      <c r="D53" s="89"/>
      <c r="E53" s="89"/>
      <c r="F53" s="89"/>
      <c r="G53" s="16" t="s">
        <v>16</v>
      </c>
    </row>
    <row r="54" spans="1:7" ht="76.5">
      <c r="A54" s="17" t="s">
        <v>49</v>
      </c>
      <c r="B54" s="106" t="s">
        <v>11</v>
      </c>
      <c r="C54" s="19">
        <v>25</v>
      </c>
      <c r="D54" s="38">
        <v>1</v>
      </c>
      <c r="E54" s="38">
        <v>4</v>
      </c>
      <c r="F54" s="39">
        <v>15</v>
      </c>
      <c r="G54" s="40">
        <v>75</v>
      </c>
    </row>
    <row r="55" spans="1:7" ht="89.25">
      <c r="A55" s="22" t="s">
        <v>50</v>
      </c>
      <c r="B55" s="106" t="s">
        <v>11</v>
      </c>
      <c r="C55" s="23">
        <v>265</v>
      </c>
      <c r="D55" s="38">
        <v>15</v>
      </c>
      <c r="E55" s="38">
        <v>13</v>
      </c>
      <c r="F55" s="39">
        <v>47</v>
      </c>
      <c r="G55" s="40">
        <v>370</v>
      </c>
    </row>
    <row r="56" spans="1:7" ht="38.25">
      <c r="A56" s="22" t="s">
        <v>51</v>
      </c>
      <c r="B56" s="106" t="s">
        <v>11</v>
      </c>
      <c r="C56" s="46">
        <v>205</v>
      </c>
      <c r="D56" s="77">
        <v>0.24299999999999999</v>
      </c>
      <c r="E56" s="77">
        <v>0.4</v>
      </c>
      <c r="F56" s="118">
        <v>13.760999999999999</v>
      </c>
      <c r="G56" s="21">
        <v>53.71</v>
      </c>
    </row>
    <row r="57" spans="1:7" ht="38.25">
      <c r="A57" s="22" t="s">
        <v>14</v>
      </c>
      <c r="B57" s="106" t="s">
        <v>11</v>
      </c>
      <c r="C57" s="79">
        <v>60</v>
      </c>
      <c r="D57" s="119">
        <v>0.56999999999999995</v>
      </c>
      <c r="E57" s="38">
        <v>0.3</v>
      </c>
      <c r="F57" s="39">
        <v>15.57</v>
      </c>
      <c r="G57" s="21">
        <v>70.8</v>
      </c>
    </row>
    <row r="58" spans="1:7">
      <c r="A58" s="31" t="s">
        <v>24</v>
      </c>
      <c r="B58" s="108" t="s">
        <v>11</v>
      </c>
      <c r="C58" s="67">
        <f>SUM(C54+C55+C56+C57)</f>
        <v>555</v>
      </c>
      <c r="D58" s="68">
        <f>SUM(D54+D55+D56+D57)</f>
        <v>16.812999999999999</v>
      </c>
      <c r="E58" s="68">
        <f>SUM(E54+E55+E56+E57)</f>
        <v>17.7</v>
      </c>
      <c r="F58" s="111">
        <f>SUM(F54+F55+F56+F57)</f>
        <v>91.330999999999989</v>
      </c>
      <c r="G58" s="70">
        <f>SUM(G54+G55+G56+G57)</f>
        <v>569.51</v>
      </c>
    </row>
    <row r="59" spans="1:7" ht="25.5">
      <c r="A59" s="12" t="s">
        <v>48</v>
      </c>
      <c r="B59" s="35"/>
      <c r="C59" s="36" t="s">
        <v>15</v>
      </c>
      <c r="D59" s="37"/>
      <c r="E59" s="37"/>
      <c r="F59" s="37"/>
      <c r="G59" s="16" t="s">
        <v>16</v>
      </c>
    </row>
    <row r="60" spans="1:7">
      <c r="A60" s="74" t="s">
        <v>52</v>
      </c>
      <c r="B60" s="106" t="s">
        <v>11</v>
      </c>
      <c r="C60" s="23">
        <v>60</v>
      </c>
      <c r="D60" s="38">
        <v>0.9</v>
      </c>
      <c r="E60" s="38">
        <v>5.6</v>
      </c>
      <c r="F60" s="39">
        <v>9.4</v>
      </c>
      <c r="G60" s="40">
        <v>69</v>
      </c>
    </row>
    <row r="61" spans="1:7" ht="114.75">
      <c r="A61" s="120" t="s">
        <v>53</v>
      </c>
      <c r="B61" s="106" t="s">
        <v>11</v>
      </c>
      <c r="C61" s="121">
        <v>260</v>
      </c>
      <c r="D61" s="38">
        <v>15</v>
      </c>
      <c r="E61" s="38">
        <v>7</v>
      </c>
      <c r="F61" s="39">
        <v>19</v>
      </c>
      <c r="G61" s="21">
        <v>193</v>
      </c>
    </row>
    <row r="62" spans="1:7" ht="76.5">
      <c r="A62" s="22" t="s">
        <v>54</v>
      </c>
      <c r="B62" s="106" t="s">
        <v>11</v>
      </c>
      <c r="C62" s="46">
        <v>90</v>
      </c>
      <c r="D62" s="77">
        <v>6.8019999999999996</v>
      </c>
      <c r="E62" s="77">
        <v>7.1139999999999999</v>
      </c>
      <c r="F62" s="118">
        <v>9.6229999999999993</v>
      </c>
      <c r="G62" s="21">
        <v>121.904</v>
      </c>
    </row>
    <row r="63" spans="1:7" ht="38.25">
      <c r="A63" s="22" t="s">
        <v>55</v>
      </c>
      <c r="B63" s="106" t="s">
        <v>11</v>
      </c>
      <c r="C63" s="23">
        <v>150</v>
      </c>
      <c r="D63" s="38">
        <v>3.6</v>
      </c>
      <c r="E63" s="38">
        <v>6.6</v>
      </c>
      <c r="F63" s="39">
        <v>38.479999999999997</v>
      </c>
      <c r="G63" s="40">
        <v>237</v>
      </c>
    </row>
    <row r="64" spans="1:7" ht="38.25">
      <c r="A64" s="122" t="s">
        <v>56</v>
      </c>
      <c r="B64" s="106" t="s">
        <v>11</v>
      </c>
      <c r="C64" s="23">
        <v>200</v>
      </c>
      <c r="D64" s="38">
        <v>0.4</v>
      </c>
      <c r="E64" s="38">
        <v>0</v>
      </c>
      <c r="F64" s="39">
        <v>18</v>
      </c>
      <c r="G64" s="40">
        <v>75.28</v>
      </c>
    </row>
    <row r="65" spans="1:7" ht="38.25">
      <c r="A65" s="22" t="s">
        <v>22</v>
      </c>
      <c r="B65" s="106" t="s">
        <v>11</v>
      </c>
      <c r="C65" s="48">
        <v>20</v>
      </c>
      <c r="D65" s="123">
        <v>1.5</v>
      </c>
      <c r="E65" s="38">
        <v>0.18</v>
      </c>
      <c r="F65" s="39">
        <v>9.94</v>
      </c>
      <c r="G65" s="40">
        <v>45.2</v>
      </c>
    </row>
    <row r="66" spans="1:7" ht="25.5">
      <c r="A66" s="22" t="s">
        <v>23</v>
      </c>
      <c r="B66" s="106" t="s">
        <v>11</v>
      </c>
      <c r="C66" s="23">
        <v>20</v>
      </c>
      <c r="D66" s="77">
        <v>1.1020000000000001</v>
      </c>
      <c r="E66" s="38">
        <v>0.2</v>
      </c>
      <c r="F66" s="39">
        <v>6.4160000000000004</v>
      </c>
      <c r="G66" s="40">
        <v>38</v>
      </c>
    </row>
    <row r="67" spans="1:7">
      <c r="A67" s="31" t="s">
        <v>24</v>
      </c>
      <c r="B67" s="108" t="s">
        <v>11</v>
      </c>
      <c r="C67" s="124">
        <f>SUM(C60+C61+C62+C63+C39+C65+C66)</f>
        <v>800</v>
      </c>
      <c r="D67" s="125">
        <f>SUM(D60+D61+D62+D63+D39+D65+D66)</f>
        <v>29.504000000000001</v>
      </c>
      <c r="E67" s="125">
        <f>SUM(E60+E61+E62+E63+E39+E65+E66)</f>
        <v>27.093999999999998</v>
      </c>
      <c r="F67" s="125">
        <f>SUM(F60:F66)</f>
        <v>110.85899999999998</v>
      </c>
      <c r="G67" s="125">
        <f>SUM(G60:G66)</f>
        <v>779.38400000000001</v>
      </c>
    </row>
    <row r="68" spans="1:7">
      <c r="A68" s="126" t="s">
        <v>25</v>
      </c>
      <c r="B68" s="127" t="s">
        <v>11</v>
      </c>
      <c r="C68" s="128">
        <f>SUM(C58+C67)</f>
        <v>1355</v>
      </c>
      <c r="D68" s="129">
        <f>SUM(D58+D67)</f>
        <v>46.317</v>
      </c>
      <c r="E68" s="129">
        <f>SUM(E58+E67)</f>
        <v>44.793999999999997</v>
      </c>
      <c r="F68" s="129">
        <f>SUM(F58+F67)</f>
        <v>202.18999999999997</v>
      </c>
      <c r="G68" s="129">
        <f>SUM(G58+G67)</f>
        <v>1348.894</v>
      </c>
    </row>
    <row r="69" spans="1:7" ht="51">
      <c r="A69" s="53" t="s">
        <v>0</v>
      </c>
      <c r="B69" s="53"/>
      <c r="C69" s="53" t="s">
        <v>2</v>
      </c>
      <c r="D69" s="130" t="s">
        <v>39</v>
      </c>
      <c r="E69" s="130" t="s">
        <v>5</v>
      </c>
      <c r="F69" s="131" t="s">
        <v>6</v>
      </c>
      <c r="G69" s="57" t="s">
        <v>3</v>
      </c>
    </row>
    <row r="70" spans="1:7" ht="25.5">
      <c r="A70" s="12" t="s">
        <v>57</v>
      </c>
      <c r="B70" s="88"/>
      <c r="C70" s="15" t="s">
        <v>8</v>
      </c>
      <c r="D70" s="89"/>
      <c r="E70" s="89"/>
      <c r="F70" s="89"/>
      <c r="G70" s="16" t="s">
        <v>16</v>
      </c>
    </row>
    <row r="71" spans="1:7" ht="25.5">
      <c r="A71" s="17" t="s">
        <v>58</v>
      </c>
      <c r="B71" s="106" t="s">
        <v>11</v>
      </c>
      <c r="C71" s="19">
        <v>100</v>
      </c>
      <c r="D71" s="95">
        <v>5.4</v>
      </c>
      <c r="E71" s="95">
        <v>0.28999999999999998</v>
      </c>
      <c r="F71" s="96">
        <v>0.14000000000000001</v>
      </c>
      <c r="G71" s="97">
        <v>24</v>
      </c>
    </row>
    <row r="72" spans="1:7" ht="51">
      <c r="A72" s="17" t="s">
        <v>59</v>
      </c>
      <c r="B72" s="106" t="s">
        <v>11</v>
      </c>
      <c r="C72" s="23">
        <v>200</v>
      </c>
      <c r="D72" s="95">
        <v>15</v>
      </c>
      <c r="E72" s="95">
        <v>17.8</v>
      </c>
      <c r="F72" s="96">
        <v>76</v>
      </c>
      <c r="G72" s="97">
        <v>555</v>
      </c>
    </row>
    <row r="73" spans="1:7" ht="25.5">
      <c r="A73" s="22" t="s">
        <v>60</v>
      </c>
      <c r="B73" s="106" t="s">
        <v>11</v>
      </c>
      <c r="C73" s="48">
        <v>200</v>
      </c>
      <c r="D73" s="132">
        <v>0</v>
      </c>
      <c r="E73" s="38">
        <v>0</v>
      </c>
      <c r="F73" s="39">
        <v>0</v>
      </c>
      <c r="G73" s="40">
        <v>0</v>
      </c>
    </row>
    <row r="74" spans="1:7" ht="63.75">
      <c r="A74" s="22" t="s">
        <v>61</v>
      </c>
      <c r="B74" s="106" t="s">
        <v>11</v>
      </c>
      <c r="C74" s="23">
        <v>100</v>
      </c>
      <c r="D74" s="38">
        <v>0.4</v>
      </c>
      <c r="E74" s="38">
        <v>0</v>
      </c>
      <c r="F74" s="39">
        <v>12.8</v>
      </c>
      <c r="G74" s="40">
        <v>38</v>
      </c>
    </row>
    <row r="75" spans="1:7">
      <c r="A75" s="31" t="s">
        <v>24</v>
      </c>
      <c r="B75" s="108" t="s">
        <v>11</v>
      </c>
      <c r="C75" s="67">
        <v>600</v>
      </c>
      <c r="D75" s="68">
        <f>SUM(D71+D72+D73+D74)</f>
        <v>20.799999999999997</v>
      </c>
      <c r="E75" s="68">
        <f>SUM(E71+E72+E73+E74)</f>
        <v>18.09</v>
      </c>
      <c r="F75" s="111">
        <f>SUM(F71+F72+F73+F74)</f>
        <v>88.94</v>
      </c>
      <c r="G75" s="70">
        <f>SUM(G71+G72+G73+G74)</f>
        <v>617</v>
      </c>
    </row>
    <row r="76" spans="1:7" ht="25.5">
      <c r="A76" s="12" t="s">
        <v>57</v>
      </c>
      <c r="B76" s="35"/>
      <c r="C76" s="36" t="s">
        <v>15</v>
      </c>
      <c r="D76" s="37"/>
      <c r="E76" s="37"/>
      <c r="F76" s="37"/>
      <c r="G76" s="16" t="s">
        <v>16</v>
      </c>
    </row>
    <row r="77" spans="1:7">
      <c r="A77" s="43" t="s">
        <v>62</v>
      </c>
      <c r="B77" s="106" t="s">
        <v>11</v>
      </c>
      <c r="C77" s="23">
        <v>60</v>
      </c>
      <c r="D77" s="38">
        <v>0.75</v>
      </c>
      <c r="E77" s="38">
        <v>0.06</v>
      </c>
      <c r="F77" s="39">
        <v>7.14</v>
      </c>
      <c r="G77" s="40">
        <v>31</v>
      </c>
    </row>
    <row r="78" spans="1:7">
      <c r="A78" s="133" t="s">
        <v>63</v>
      </c>
      <c r="B78" s="106" t="s">
        <v>11</v>
      </c>
      <c r="C78" s="23">
        <v>260</v>
      </c>
      <c r="D78" s="38">
        <v>2.9169999999999998</v>
      </c>
      <c r="E78" s="38">
        <v>8.3279999999999994</v>
      </c>
      <c r="F78" s="39">
        <v>18.562000000000001</v>
      </c>
      <c r="G78" s="40">
        <v>137.19999999999999</v>
      </c>
    </row>
    <row r="79" spans="1:7">
      <c r="A79" s="43" t="s">
        <v>64</v>
      </c>
      <c r="B79" s="106" t="s">
        <v>11</v>
      </c>
      <c r="C79" s="46">
        <v>230</v>
      </c>
      <c r="D79" s="77">
        <v>18.47</v>
      </c>
      <c r="E79" s="77">
        <v>21</v>
      </c>
      <c r="F79" s="77">
        <v>30</v>
      </c>
      <c r="G79" s="118">
        <v>380</v>
      </c>
    </row>
    <row r="80" spans="1:7" ht="38.25">
      <c r="A80" s="22" t="s">
        <v>65</v>
      </c>
      <c r="B80" s="106" t="s">
        <v>11</v>
      </c>
      <c r="C80" s="23">
        <v>200</v>
      </c>
      <c r="D80" s="38">
        <v>0.08</v>
      </c>
      <c r="E80" s="38">
        <v>0</v>
      </c>
      <c r="F80" s="39">
        <v>33.549999999999997</v>
      </c>
      <c r="G80" s="40">
        <v>127</v>
      </c>
    </row>
    <row r="81" spans="1:7" ht="38.25">
      <c r="A81" s="22" t="s">
        <v>22</v>
      </c>
      <c r="B81" s="106" t="s">
        <v>11</v>
      </c>
      <c r="C81" s="79">
        <v>30</v>
      </c>
      <c r="D81" s="38">
        <v>2.2799999999999998</v>
      </c>
      <c r="E81" s="38">
        <v>0.27</v>
      </c>
      <c r="F81" s="39">
        <v>14.91</v>
      </c>
      <c r="G81" s="21" t="s">
        <v>66</v>
      </c>
    </row>
    <row r="82" spans="1:7" ht="25.5">
      <c r="A82" s="22" t="s">
        <v>23</v>
      </c>
      <c r="B82" s="106" t="s">
        <v>11</v>
      </c>
      <c r="C82" s="23">
        <v>20</v>
      </c>
      <c r="D82" s="77">
        <v>1.1020000000000001</v>
      </c>
      <c r="E82" s="38">
        <v>0.2</v>
      </c>
      <c r="F82" s="39">
        <v>6.4160000000000004</v>
      </c>
      <c r="G82" s="40">
        <v>38</v>
      </c>
    </row>
    <row r="83" spans="1:7">
      <c r="A83" s="31" t="s">
        <v>24</v>
      </c>
      <c r="B83" s="108" t="s">
        <v>11</v>
      </c>
      <c r="C83" s="134">
        <f>SUM(C77+C78+C79+C80+C81+C82)</f>
        <v>800</v>
      </c>
      <c r="D83" s="135">
        <f>SUM(D77+D78+D79+D80+D81+D82)</f>
        <v>25.599</v>
      </c>
      <c r="E83" s="135">
        <f>SUM(E77+E78+E79+E80+E81+E82)</f>
        <v>29.857999999999997</v>
      </c>
      <c r="F83" s="135">
        <f>SUM(F77+F78+F79+F80+F81+F82)</f>
        <v>110.57799999999999</v>
      </c>
      <c r="G83" s="135">
        <f>SUM(G77+G78+G79+G80+G81+G82)</f>
        <v>781</v>
      </c>
    </row>
    <row r="84" spans="1:7">
      <c r="A84" s="126" t="s">
        <v>25</v>
      </c>
      <c r="B84" s="136" t="s">
        <v>11</v>
      </c>
      <c r="C84" s="137">
        <f>SUM(C75+C83)</f>
        <v>1400</v>
      </c>
      <c r="D84" s="138">
        <f>SUM(D75+D83)</f>
        <v>46.399000000000001</v>
      </c>
      <c r="E84" s="138">
        <f>SUM(E75+E83)</f>
        <v>47.947999999999993</v>
      </c>
      <c r="F84" s="138">
        <f>SUM(F75+F83)</f>
        <v>199.51799999999997</v>
      </c>
      <c r="G84" s="138">
        <f>SUM(G75+G83)</f>
        <v>1398</v>
      </c>
    </row>
  </sheetData>
  <mergeCells count="14">
    <mergeCell ref="C43:F43"/>
    <mergeCell ref="C53:F53"/>
    <mergeCell ref="C59:F59"/>
    <mergeCell ref="C70:F70"/>
    <mergeCell ref="C76:F76"/>
    <mergeCell ref="C3:F3"/>
    <mergeCell ref="C9:F9"/>
    <mergeCell ref="C20:F20"/>
    <mergeCell ref="C26:F26"/>
    <mergeCell ref="C37:F37"/>
    <mergeCell ref="A1:A2"/>
    <mergeCell ref="C1:C2"/>
    <mergeCell ref="D1:F1"/>
    <mergeCell ref="G1:G2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2026-06-01T06:35:04Z</dcterms:modified>
</cp:coreProperties>
</file>